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healthgov-my.sharepoint.com/personal/conrad_bem_industrialchemicals_gov_au/Documents/Desktop/Work/Website/Add examples to 'How much is my registration fee'/"/>
    </mc:Choice>
  </mc:AlternateContent>
  <xr:revisionPtr revIDLastSave="17" documentId="8_{9C818C76-8E78-4687-A074-1A8609AB8F19}" xr6:coauthVersionLast="47" xr6:coauthVersionMax="47" xr10:uidLastSave="{531965D1-D6C2-4CA7-82AC-F2F803B80BD3}"/>
  <bookViews>
    <workbookView xWindow="28680" yWindow="-120" windowWidth="29040" windowHeight="15840" xr2:uid="{27E52423-72D2-49FA-98BE-6E9152507950}"/>
  </bookViews>
  <sheets>
    <sheet name="How to use" sheetId="1" r:id="rId1"/>
    <sheet name="Calculator 1" sheetId="3" r:id="rId2"/>
    <sheet name="Calculator 2" sheetId="4" r:id="rId3"/>
    <sheet name="Calculator 3" sheetId="5" r:id="rId4"/>
    <sheet name="Calculator 4"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 i="2" l="1"/>
  <c r="A24" i="5"/>
  <c r="A24" i="4"/>
  <c r="A24" i="3"/>
  <c r="B21" i="3"/>
  <c r="B12" i="2"/>
  <c r="C12" i="2"/>
  <c r="D12" i="2"/>
  <c r="E12" i="2"/>
  <c r="F12" i="2"/>
  <c r="G12" i="5"/>
  <c r="F12" i="5"/>
  <c r="E12" i="5"/>
  <c r="D12" i="5"/>
  <c r="C12" i="5"/>
  <c r="B12" i="5"/>
  <c r="B17" i="5" s="1"/>
  <c r="C12" i="4"/>
  <c r="B12" i="4"/>
  <c r="B19" i="4" s="1"/>
  <c r="B21" i="4" s="1"/>
  <c r="D12" i="3"/>
  <c r="C12" i="3"/>
  <c r="B12" i="3"/>
  <c r="B17" i="2" l="1"/>
  <c r="B19" i="2"/>
  <c r="B21" i="2"/>
  <c r="B19" i="5"/>
  <c r="B21" i="5" s="1"/>
  <c r="B17" i="3"/>
</calcChain>
</file>

<file path=xl/sharedStrings.xml><?xml version="1.0" encoding="utf-8"?>
<sst xmlns="http://schemas.openxmlformats.org/spreadsheetml/2006/main" count="91" uniqueCount="45">
  <si>
    <t>Totals</t>
  </si>
  <si>
    <t>A. Declared chemical value - import (A$)</t>
  </si>
  <si>
    <t>B. Declared chemical value - manufacture (A$)</t>
  </si>
  <si>
    <t>Total chemical value introduced last financial year (A$)</t>
  </si>
  <si>
    <t>Results</t>
  </si>
  <si>
    <t>If you have values for more than 2 industrial chemicals, right click on one of the rows and left click on 'Insert'. It will create a new row.</t>
  </si>
  <si>
    <t>Calculator glossary</t>
  </si>
  <si>
    <r>
      <rPr>
        <b/>
        <sz val="11"/>
        <color theme="1"/>
        <rFont val="Calibri"/>
        <family val="2"/>
        <scheme val="minor"/>
      </rPr>
      <t>Manufacture use value</t>
    </r>
    <r>
      <rPr>
        <sz val="11"/>
        <color theme="1"/>
        <rFont val="Calibri"/>
        <family val="2"/>
        <scheme val="minor"/>
      </rPr>
      <t xml:space="preserve"> is the value of industrial chemicals that you imported used to manufacture one or more other industrial chemicals in the previous financial year. </t>
    </r>
  </si>
  <si>
    <r>
      <rPr>
        <b/>
        <sz val="11"/>
        <color theme="1"/>
        <rFont val="Calibri"/>
        <family val="2"/>
        <scheme val="minor"/>
      </rPr>
      <t>Factory costs</t>
    </r>
    <r>
      <rPr>
        <sz val="11"/>
        <color theme="1"/>
        <rFont val="Calibri"/>
        <family val="2"/>
        <scheme val="minor"/>
      </rPr>
      <t xml:space="preserve"> means the total cost of factory overhead expenses related to manufacturing the industrial chemicals in the  previous financial year. </t>
    </r>
  </si>
  <si>
    <r>
      <rPr>
        <b/>
        <sz val="11"/>
        <color theme="1"/>
        <rFont val="Calibri"/>
        <family val="2"/>
        <scheme val="minor"/>
      </rPr>
      <t>Labour and material costs</t>
    </r>
    <r>
      <rPr>
        <sz val="11"/>
        <color theme="1"/>
        <rFont val="Calibri"/>
        <family val="2"/>
        <scheme val="minor"/>
      </rPr>
      <t xml:space="preserve"> means the total cost of labour and materials you employed to manufacture the industrial chemicals in the previous financial year. </t>
    </r>
  </si>
  <si>
    <r>
      <rPr>
        <b/>
        <sz val="11"/>
        <color theme="1"/>
        <rFont val="Calibri"/>
        <family val="2"/>
        <scheme val="minor"/>
      </rPr>
      <t xml:space="preserve">Customs duty </t>
    </r>
    <r>
      <rPr>
        <sz val="11"/>
        <color theme="1"/>
        <rFont val="Calibri"/>
        <family val="2"/>
        <scheme val="minor"/>
      </rPr>
      <t>is the total duty of customs payable for any industrial chemicals you imported in the previous financial year.</t>
    </r>
  </si>
  <si>
    <r>
      <rPr>
        <b/>
        <sz val="11"/>
        <color theme="1"/>
        <rFont val="Calibri"/>
        <family val="2"/>
        <scheme val="minor"/>
      </rPr>
      <t>Insurance and freight costs</t>
    </r>
    <r>
      <rPr>
        <sz val="11"/>
        <color theme="1"/>
        <rFont val="Calibri"/>
        <family val="2"/>
        <scheme val="minor"/>
      </rPr>
      <t xml:space="preserve"> means the total insurance and freight costs for industrial chemicals you imported in the previous financial year. </t>
    </r>
  </si>
  <si>
    <r>
      <rPr>
        <b/>
        <sz val="11"/>
        <color theme="1"/>
        <rFont val="Calibri"/>
        <family val="2"/>
        <scheme val="minor"/>
      </rPr>
      <t>Customs value</t>
    </r>
    <r>
      <rPr>
        <sz val="11"/>
        <color theme="1"/>
        <rFont val="Calibri"/>
        <family val="2"/>
        <scheme val="minor"/>
      </rPr>
      <t xml:space="preserve"> is the total customs value of industrial chemicals you imported in the previous financial year.</t>
    </r>
  </si>
  <si>
    <t>AICIS registration cost calculator</t>
  </si>
  <si>
    <t>Note: Your values for A. and B. are automatically calculated using this equation: Total chemical value introduced last financial year  = Customs value + Insurance and freight costs + Customs duty + Labour and material costs + Factory costs</t>
  </si>
  <si>
    <r>
      <rPr>
        <b/>
        <sz val="16"/>
        <color theme="1"/>
        <rFont val="Calibri"/>
        <family val="2"/>
        <scheme val="minor"/>
      </rPr>
      <t>Next step:</t>
    </r>
    <r>
      <rPr>
        <sz val="16"/>
        <color theme="1"/>
        <rFont val="Calibri"/>
        <family val="2"/>
        <scheme val="minor"/>
      </rPr>
      <t xml:space="preserve"> Log in to AICIS Business Services to register (or renew) and pay the fee. You will be asked to separately enter the import value (A) and manufacture value (B) in the registration form.</t>
    </r>
  </si>
  <si>
    <t>AICIS registration Level</t>
  </si>
  <si>
    <t>Go to AICIS Business Services</t>
  </si>
  <si>
    <t>How to use:</t>
  </si>
  <si>
    <t>Note: All values should be in $A and rounded to the nearest whole number.</t>
  </si>
  <si>
    <t>Customs value ($A)</t>
  </si>
  <si>
    <t>Insurance and freight costs ($A)</t>
  </si>
  <si>
    <t>Customs duty ($A)</t>
  </si>
  <si>
    <t>Labour and material costs ($A)</t>
  </si>
  <si>
    <t>Factory costs ($A)</t>
  </si>
  <si>
    <t>Note: Your values for A. and B. are automatically calculated using this equation: Total chemical value introduced last financial year = Customs value + Insurance and freight costs + Customs duty</t>
  </si>
  <si>
    <t>Note: Your values for A. and B. are automatically calculated using this equation: Total chemical value introduced last financial year = Labour and material costs + Factory costs</t>
  </si>
  <si>
    <t>Note: Your values for A. and B. are automatically calculated using this equation: Total chemical value introduced last financial year = Total value of relevant industrial chemicals (Customs value + Insurance and freight costs + Customs duty + Labour and material costs + Factory costs) – Manufacture use value</t>
  </si>
  <si>
    <t>Manufacturing industrial chemicals only (calculator 2)</t>
  </si>
  <si>
    <t>Importing industrial chemicals only (calculator 1)</t>
  </si>
  <si>
    <t>If you only import industrial chemicals - Calculator 1</t>
  </si>
  <si>
    <t>If you only manufacture industrial chemicals - Calculator 2</t>
  </si>
  <si>
    <t>If you used some or all industrial chemicals that you imported to manufacture another industrial chemical - Calculator 3</t>
  </si>
  <si>
    <t>If you import and manufacture industrial chemicals - Calculator 4</t>
  </si>
  <si>
    <t>If you used some or all industrial chemicals that you imported to manufacture another industrial chemical (calculator 3)</t>
  </si>
  <si>
    <t>Importing and manufacturing industrial chemicals (calculator 4)</t>
  </si>
  <si>
    <t>Chemical name / CAS number</t>
  </si>
  <si>
    <t>Manufacture use value ($A)</t>
  </si>
  <si>
    <t>To work out your registration level, you must calculate the total value of industrial chemicals that you imported or manufactured in the previous financial year (30 June – 1 July). Use one of the calculators to work out this value.</t>
  </si>
  <si>
    <r>
      <t xml:space="preserve">Enter amounts in the table below to calculate the value of industrial chemicals that you imported in the </t>
    </r>
    <r>
      <rPr>
        <b/>
        <sz val="11"/>
        <color theme="1"/>
        <rFont val="Calibri"/>
        <family val="2"/>
        <scheme val="minor"/>
      </rPr>
      <t>previous financial year (30 June – 1 July)</t>
    </r>
    <r>
      <rPr>
        <sz val="11"/>
        <color theme="1"/>
        <rFont val="Calibri"/>
        <family val="2"/>
        <scheme val="minor"/>
      </rPr>
      <t>.</t>
    </r>
  </si>
  <si>
    <r>
      <t xml:space="preserve">Enter amounts in the table below to calculate the value of industrial chemicals that you manufactured in the </t>
    </r>
    <r>
      <rPr>
        <b/>
        <sz val="11"/>
        <color theme="1"/>
        <rFont val="Calibri"/>
        <family val="2"/>
        <scheme val="minor"/>
      </rPr>
      <t>previous financial year (30 June – 1 July)</t>
    </r>
    <r>
      <rPr>
        <sz val="11"/>
        <color theme="1"/>
        <rFont val="Calibri"/>
        <family val="2"/>
        <scheme val="minor"/>
      </rPr>
      <t>.</t>
    </r>
  </si>
  <si>
    <r>
      <t xml:space="preserve">Enter amounts in the table below to calculate the value of industrial chemicals that you imported (including the value used to manufacture other industrial chemicals) and manufactured in the </t>
    </r>
    <r>
      <rPr>
        <b/>
        <sz val="11"/>
        <color theme="1"/>
        <rFont val="Calibri"/>
        <family val="2"/>
        <scheme val="minor"/>
      </rPr>
      <t>previous financial year (30 June – 1 July)</t>
    </r>
    <r>
      <rPr>
        <sz val="11"/>
        <color theme="1"/>
        <rFont val="Calibri"/>
        <family val="2"/>
        <scheme val="minor"/>
      </rPr>
      <t>.</t>
    </r>
  </si>
  <si>
    <r>
      <t xml:space="preserve">Enter amounts in the table below to calculate the value of industrial chemicals that you imported and manufactured in the </t>
    </r>
    <r>
      <rPr>
        <b/>
        <sz val="11"/>
        <color theme="1"/>
        <rFont val="Calibri"/>
        <family val="2"/>
        <scheme val="minor"/>
      </rPr>
      <t>previous financial year (30 June – 1 July)</t>
    </r>
    <r>
      <rPr>
        <sz val="11"/>
        <color theme="1"/>
        <rFont val="Calibri"/>
        <family val="2"/>
        <scheme val="minor"/>
      </rPr>
      <t>.</t>
    </r>
  </si>
  <si>
    <t>Read more at 'How much is my registration cost?' on the AICIS website.</t>
  </si>
  <si>
    <t>How much is my registration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</si>
</sst>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b/>
      <u/>
      <sz val="11"/>
      <color theme="10"/>
      <name val="Calibri"/>
      <family val="2"/>
      <scheme val="minor"/>
    </font>
    <font>
      <sz val="14"/>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sz val="18"/>
      <color theme="1"/>
      <name val="Calibri"/>
      <family val="2"/>
      <scheme val="minor"/>
    </font>
    <font>
      <b/>
      <u/>
      <sz val="11"/>
      <color theme="4"/>
      <name val="Calibri"/>
      <family val="2"/>
      <scheme val="minor"/>
    </font>
  </fonts>
  <fills count="7">
    <fill>
      <patternFill patternType="none"/>
    </fill>
    <fill>
      <patternFill patternType="gray125"/>
    </fill>
    <fill>
      <patternFill patternType="solid">
        <fgColor rgb="FFFFC6A3"/>
        <bgColor indexed="64"/>
      </patternFill>
    </fill>
    <fill>
      <patternFill patternType="solid">
        <fgColor rgb="FFF2F4F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9E1F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0" fillId="0" borderId="0" xfId="0" applyFont="1"/>
    <xf numFmtId="0" fontId="0" fillId="0" borderId="0" xfId="0" applyBorder="1"/>
    <xf numFmtId="0" fontId="1" fillId="0" borderId="0" xfId="0" applyFont="1" applyBorder="1"/>
    <xf numFmtId="0" fontId="0" fillId="0" borderId="0" xfId="0" applyFont="1" applyBorder="1"/>
    <xf numFmtId="0" fontId="0" fillId="0" borderId="0" xfId="0" applyAlignment="1">
      <alignment wrapText="1"/>
    </xf>
    <xf numFmtId="0" fontId="1" fillId="0" borderId="0" xfId="0" applyFont="1" applyAlignment="1">
      <alignment wrapText="1"/>
    </xf>
    <xf numFmtId="0" fontId="4" fillId="0" borderId="0" xfId="1" applyFont="1" applyBorder="1"/>
    <xf numFmtId="0" fontId="0" fillId="0" borderId="0" xfId="0" applyFill="1"/>
    <xf numFmtId="0" fontId="4" fillId="0" borderId="0" xfId="1" applyFont="1" applyFill="1"/>
    <xf numFmtId="0" fontId="4" fillId="0" borderId="1" xfId="1" applyFont="1" applyBorder="1"/>
    <xf numFmtId="0" fontId="0" fillId="0" borderId="0" xfId="0" applyFill="1" applyBorder="1"/>
    <xf numFmtId="0" fontId="5" fillId="0" borderId="0" xfId="0" applyFont="1"/>
    <xf numFmtId="0" fontId="6" fillId="4" borderId="2" xfId="0" applyFont="1" applyFill="1" applyBorder="1"/>
    <xf numFmtId="0" fontId="0" fillId="5" borderId="2" xfId="0" applyFill="1" applyBorder="1"/>
    <xf numFmtId="0" fontId="7" fillId="0" borderId="0" xfId="0" applyFont="1"/>
    <xf numFmtId="0" fontId="8" fillId="0" borderId="0" xfId="0" applyFont="1"/>
    <xf numFmtId="0" fontId="1" fillId="5" borderId="2" xfId="0" applyFont="1" applyFill="1" applyBorder="1"/>
    <xf numFmtId="0" fontId="9" fillId="0" borderId="0" xfId="0" applyFont="1"/>
    <xf numFmtId="0" fontId="0" fillId="6" borderId="2" xfId="0" applyFill="1" applyBorder="1"/>
    <xf numFmtId="0" fontId="1" fillId="6" borderId="2" xfId="0" applyFont="1" applyFill="1" applyBorder="1"/>
    <xf numFmtId="0" fontId="0" fillId="0" borderId="0" xfId="0" applyFont="1" applyBorder="1" applyAlignment="1"/>
    <xf numFmtId="0" fontId="4" fillId="0" borderId="0" xfId="0" applyFont="1"/>
    <xf numFmtId="0" fontId="0" fillId="2" borderId="3" xfId="0" applyFont="1" applyFill="1" applyBorder="1"/>
    <xf numFmtId="0" fontId="0" fillId="2" borderId="4" xfId="0" applyFill="1" applyBorder="1"/>
    <xf numFmtId="0" fontId="0" fillId="3" borderId="3" xfId="0" applyFont="1" applyFill="1" applyBorder="1"/>
    <xf numFmtId="0" fontId="0" fillId="3" borderId="4" xfId="0" applyFill="1" applyBorder="1"/>
    <xf numFmtId="0" fontId="3" fillId="0" borderId="0" xfId="1" applyFill="1" applyAlignment="1">
      <alignment wrapText="1"/>
    </xf>
    <xf numFmtId="0" fontId="10" fillId="0" borderId="0" xfId="1" applyFont="1" applyFill="1"/>
  </cellXfs>
  <cellStyles count="2">
    <cellStyle name="Hyperlink" xfId="1" builtinId="8"/>
    <cellStyle name="Normal" xfId="0" builtinId="0"/>
  </cellStyles>
  <dxfs count="0"/>
  <tableStyles count="0" defaultTableStyle="TableStyleMedium2" defaultPivotStyle="PivotStyleLight16"/>
  <colors>
    <mruColors>
      <color rgb="FFFFC6A3"/>
      <color rgb="FFF2F4F8"/>
      <color rgb="FFD9E1F2"/>
      <color rgb="FFD9E5FD"/>
      <color rgb="FFFF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ustrialchemicals.gov.au/business/register-your-business-and-renew-your-registration/how-much-my-registration-cos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ginx-feature-uat-induschem.govcms7.amazee.io/aicis-business-servic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ginx-feature-uat-induschem.govcms7.amazee.io/aicis-business-service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nginx-feature-uat-induschem.govcms7.amazee.io/aicis-business-servic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ginx-feature-uat-induschem.govcms7.amazee.io/aicis-business-serv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B949-81D2-4D33-B47A-556D0C3AE6E9}">
  <dimension ref="A1:A22"/>
  <sheetViews>
    <sheetView tabSelected="1" workbookViewId="0">
      <selection activeCell="A26" sqref="A26"/>
    </sheetView>
  </sheetViews>
  <sheetFormatPr defaultRowHeight="15" x14ac:dyDescent="0.25"/>
  <cols>
    <col min="1" max="1" width="105.42578125" customWidth="1"/>
    <col min="2" max="2" width="9.140625" customWidth="1"/>
  </cols>
  <sheetData>
    <row r="1" spans="1:1" ht="23.25" x14ac:dyDescent="0.35">
      <c r="A1" s="2" t="s">
        <v>13</v>
      </c>
    </row>
    <row r="3" spans="1:1" ht="30" x14ac:dyDescent="0.25">
      <c r="A3" s="7" t="s">
        <v>38</v>
      </c>
    </row>
    <row r="4" spans="1:1" x14ac:dyDescent="0.25">
      <c r="A4" s="7"/>
    </row>
    <row r="5" spans="1:1" x14ac:dyDescent="0.25">
      <c r="A5" s="12" t="s">
        <v>29</v>
      </c>
    </row>
    <row r="6" spans="1:1" x14ac:dyDescent="0.25">
      <c r="A6" s="24"/>
    </row>
    <row r="7" spans="1:1" x14ac:dyDescent="0.25">
      <c r="A7" s="12" t="s">
        <v>28</v>
      </c>
    </row>
    <row r="8" spans="1:1" x14ac:dyDescent="0.25">
      <c r="A8" s="24"/>
    </row>
    <row r="9" spans="1:1" x14ac:dyDescent="0.25">
      <c r="A9" s="9" t="s">
        <v>34</v>
      </c>
    </row>
    <row r="10" spans="1:1" x14ac:dyDescent="0.25">
      <c r="A10" s="24"/>
    </row>
    <row r="11" spans="1:1" x14ac:dyDescent="0.25">
      <c r="A11" s="11" t="s">
        <v>35</v>
      </c>
    </row>
    <row r="13" spans="1:1" ht="23.25" x14ac:dyDescent="0.35">
      <c r="A13" s="2" t="s">
        <v>6</v>
      </c>
    </row>
    <row r="14" spans="1:1" x14ac:dyDescent="0.25">
      <c r="A14" t="s">
        <v>12</v>
      </c>
    </row>
    <row r="15" spans="1:1" x14ac:dyDescent="0.25">
      <c r="A15" t="s">
        <v>11</v>
      </c>
    </row>
    <row r="16" spans="1:1" x14ac:dyDescent="0.25">
      <c r="A16" t="s">
        <v>10</v>
      </c>
    </row>
    <row r="17" spans="1:1" x14ac:dyDescent="0.25">
      <c r="A17" t="s">
        <v>9</v>
      </c>
    </row>
    <row r="18" spans="1:1" x14ac:dyDescent="0.25">
      <c r="A18" t="s">
        <v>8</v>
      </c>
    </row>
    <row r="19" spans="1:1" x14ac:dyDescent="0.25">
      <c r="A19" t="s">
        <v>7</v>
      </c>
    </row>
    <row r="21" spans="1:1" x14ac:dyDescent="0.25">
      <c r="A21" s="8" t="s">
        <v>43</v>
      </c>
    </row>
    <row r="22" spans="1:1" x14ac:dyDescent="0.25">
      <c r="A22" s="29" t="s">
        <v>44</v>
      </c>
    </row>
  </sheetData>
  <hyperlinks>
    <hyperlink ref="A11" location="'Calculator 4'!A1" display="Importing and manufacturing industrial chemicals (calculator 4)" xr:uid="{2AEEE1A8-CA6A-4CF8-91BF-84E71629E9B5}"/>
    <hyperlink ref="A5" location="'Calculator 1'!A1" display="Importing industrial chemicals only (calculator 1)" xr:uid="{C9A2F515-D6B9-44DE-8F29-E2C37BB3CBB4}"/>
    <hyperlink ref="A7" location="'Calculator 2'!A1" display="Manufacturing industrial chemicals only (calculator 2)" xr:uid="{5FCAE0D3-5573-4DF9-BA03-477040252121}"/>
    <hyperlink ref="A9" location="'Calculator 3'!A1" display="If you used some or all industrial chemicals that you imported to manufacture another industrial chemical (calculator 3)" xr:uid="{C892993A-98FB-4489-B49F-51BD0969CB52}"/>
    <hyperlink ref="A22" r:id="rId1" xr:uid="{5377A48F-F40B-4336-8D72-D185E801350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AC42-7B5A-485D-B988-465F5AA9A7B3}">
  <dimension ref="A1:D27"/>
  <sheetViews>
    <sheetView workbookViewId="0">
      <selection activeCell="A24" sqref="A24"/>
    </sheetView>
  </sheetViews>
  <sheetFormatPr defaultRowHeight="15" x14ac:dyDescent="0.25"/>
  <cols>
    <col min="1" max="1" width="49.140625" customWidth="1"/>
    <col min="2" max="2" width="18.28515625" bestFit="1" customWidth="1"/>
    <col min="3" max="3" width="29.28515625" bestFit="1" customWidth="1"/>
    <col min="4" max="4" width="17.42578125" bestFit="1" customWidth="1"/>
  </cols>
  <sheetData>
    <row r="1" spans="1:4" ht="23.25" x14ac:dyDescent="0.35">
      <c r="A1" s="2" t="s">
        <v>30</v>
      </c>
    </row>
    <row r="2" spans="1:4" ht="23.25" x14ac:dyDescent="0.35">
      <c r="A2" s="20"/>
    </row>
    <row r="3" spans="1:4" x14ac:dyDescent="0.25">
      <c r="A3" s="1" t="s">
        <v>18</v>
      </c>
    </row>
    <row r="4" spans="1:4" x14ac:dyDescent="0.25">
      <c r="A4" t="s">
        <v>39</v>
      </c>
    </row>
    <row r="5" spans="1:4" x14ac:dyDescent="0.25">
      <c r="A5" t="s">
        <v>5</v>
      </c>
    </row>
    <row r="6" spans="1:4" x14ac:dyDescent="0.25">
      <c r="A6" t="s">
        <v>19</v>
      </c>
    </row>
    <row r="8" spans="1:4" x14ac:dyDescent="0.25">
      <c r="A8" s="22" t="s">
        <v>36</v>
      </c>
      <c r="B8" s="19" t="s">
        <v>20</v>
      </c>
      <c r="C8" s="22" t="s">
        <v>21</v>
      </c>
      <c r="D8" s="22" t="s">
        <v>22</v>
      </c>
    </row>
    <row r="9" spans="1:4" x14ac:dyDescent="0.25">
      <c r="A9" s="21"/>
      <c r="B9" s="21"/>
      <c r="C9" s="21"/>
      <c r="D9" s="21"/>
    </row>
    <row r="10" spans="1:4" x14ac:dyDescent="0.25">
      <c r="A10" s="21"/>
      <c r="B10" s="21"/>
      <c r="C10" s="21"/>
      <c r="D10" s="21"/>
    </row>
    <row r="11" spans="1:4" x14ac:dyDescent="0.25">
      <c r="A11" s="21"/>
      <c r="B11" s="21"/>
      <c r="C11" s="21"/>
      <c r="D11" s="21"/>
    </row>
    <row r="12" spans="1:4" ht="15.75" x14ac:dyDescent="0.25">
      <c r="A12" s="15" t="s">
        <v>0</v>
      </c>
      <c r="B12" s="15">
        <f>SUM(B9:B11)</f>
        <v>0</v>
      </c>
      <c r="C12" s="15">
        <f>SUM(C9:C11)</f>
        <v>0</v>
      </c>
      <c r="D12" s="15">
        <f>SUM(D9:D11)</f>
        <v>0</v>
      </c>
    </row>
    <row r="13" spans="1:4" x14ac:dyDescent="0.25">
      <c r="A13" s="5"/>
      <c r="B13" s="4"/>
      <c r="C13" s="4"/>
      <c r="D13" s="4"/>
    </row>
    <row r="14" spans="1:4" ht="23.25" x14ac:dyDescent="0.35">
      <c r="A14" s="2" t="s">
        <v>4</v>
      </c>
    </row>
    <row r="15" spans="1:4" x14ac:dyDescent="0.25">
      <c r="A15" s="6" t="s">
        <v>25</v>
      </c>
    </row>
    <row r="17" spans="1:2" x14ac:dyDescent="0.25">
      <c r="A17" s="25" t="s">
        <v>1</v>
      </c>
      <c r="B17" s="26">
        <f>SUM(B12:D12)</f>
        <v>0</v>
      </c>
    </row>
    <row r="18" spans="1:2" x14ac:dyDescent="0.25">
      <c r="A18" s="13"/>
      <c r="B18" s="10"/>
    </row>
    <row r="19" spans="1:2" x14ac:dyDescent="0.25">
      <c r="A19" s="25" t="s">
        <v>2</v>
      </c>
      <c r="B19" s="26">
        <v>0</v>
      </c>
    </row>
    <row r="20" spans="1:2" x14ac:dyDescent="0.25">
      <c r="A20" s="13"/>
      <c r="B20" s="13"/>
    </row>
    <row r="21" spans="1:2" x14ac:dyDescent="0.25">
      <c r="A21" s="27" t="s">
        <v>3</v>
      </c>
      <c r="B21" s="28">
        <f>B17</f>
        <v>0</v>
      </c>
    </row>
    <row r="22" spans="1:2" x14ac:dyDescent="0.25">
      <c r="A22" s="13"/>
      <c r="B22" s="10"/>
    </row>
    <row r="23" spans="1:2" ht="21" x14ac:dyDescent="0.35">
      <c r="A23" s="18" t="s">
        <v>16</v>
      </c>
    </row>
    <row r="24" spans="1:2" ht="18.75" x14ac:dyDescent="0.3">
      <c r="A24" s="14" t="str">
        <f>IF(B21&lt;50000, "You're a Level 1 registrant. Your total registration cost is A$75 (A$75 fee and A$0 charge).","")&amp;IF(AND(B21&gt;49999,B21&lt;75000), "You're a Level 2 registrant. Your total registration cost is A$140 (A$75 fee and A$65 charge).","")&amp;IF(AND(B21&gt;74999,B21&lt;100000), "You're a Level 3 registrant. Your total registration cost is A$155 (A$75 fee and A$80 charge).","")&amp;IF(AND(B21&gt;99999,B21&lt;250000), "You're a Level 4 registrant. Your total registration cost is A$280 (A$75 fee and A$205 charge).","")&amp;IF(AND(B21&gt;249999,B21&lt;500000), "You're a Level 5 registrant. Your total registration cost is A$475 (A$75 fee and A$400 charge).","")&amp;IF(AND(B21&gt;499999,B21&lt;3000000), "You're a Level 6 registrant. Your total registration cost is A$2,505 (A$75 fee and A$2,430 charge).","")&amp;IF(AND(B21&gt;2999999,B21&lt;5000000), "You're a Level 7 registrant. Your total registration cost is A$4,140 (A$75 fee and A$4,065 charge).","")&amp;IF(B21&gt;4999999, "You're a Level 8 registrant. Your total registration cost is A$32,480 (A$75 fee and A$32,405 charge).","")</f>
        <v>You're a Level 1 registrant. Your total registration cost is A$75 (A$75 fee and A$0 charge).</v>
      </c>
    </row>
    <row r="26" spans="1:2" ht="21" x14ac:dyDescent="0.35">
      <c r="A26" s="17" t="s">
        <v>15</v>
      </c>
    </row>
    <row r="27" spans="1:2" x14ac:dyDescent="0.25">
      <c r="A27" s="30" t="s">
        <v>17</v>
      </c>
    </row>
  </sheetData>
  <hyperlinks>
    <hyperlink ref="A27" r:id="rId1" display="AICIS Business Services" xr:uid="{2667410B-A730-4D01-8A48-C194F4023B32}"/>
  </hyperlinks>
  <pageMargins left="0.7" right="0.7" top="0.75" bottom="0.75" header="0.3" footer="0.3"/>
  <pageSetup paperSize="9" orientation="portrait" horizontalDpi="200" verticalDpi="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9695-1D09-47B3-98D1-860C9EF3B889}">
  <dimension ref="A1:F27"/>
  <sheetViews>
    <sheetView workbookViewId="0">
      <selection activeCell="A24" sqref="A24"/>
    </sheetView>
  </sheetViews>
  <sheetFormatPr defaultRowHeight="15" x14ac:dyDescent="0.25"/>
  <cols>
    <col min="1" max="1" width="49.140625" customWidth="1"/>
    <col min="2" max="2" width="28.140625" bestFit="1" customWidth="1"/>
    <col min="3" max="3" width="16.5703125" bestFit="1" customWidth="1"/>
    <col min="4" max="6" width="9.140625" customWidth="1"/>
  </cols>
  <sheetData>
    <row r="1" spans="1:6" ht="23.25" x14ac:dyDescent="0.35">
      <c r="A1" s="2" t="s">
        <v>31</v>
      </c>
    </row>
    <row r="2" spans="1:6" ht="23.25" x14ac:dyDescent="0.35">
      <c r="A2" s="20"/>
    </row>
    <row r="3" spans="1:6" s="3" customFormat="1" x14ac:dyDescent="0.25">
      <c r="A3" s="1" t="s">
        <v>18</v>
      </c>
    </row>
    <row r="4" spans="1:6" x14ac:dyDescent="0.25">
      <c r="A4" t="s">
        <v>40</v>
      </c>
    </row>
    <row r="5" spans="1:6" x14ac:dyDescent="0.25">
      <c r="A5" t="s">
        <v>5</v>
      </c>
    </row>
    <row r="6" spans="1:6" x14ac:dyDescent="0.25">
      <c r="A6" t="s">
        <v>19</v>
      </c>
    </row>
    <row r="8" spans="1:6" x14ac:dyDescent="0.25">
      <c r="A8" s="22" t="s">
        <v>36</v>
      </c>
      <c r="B8" s="22" t="s">
        <v>23</v>
      </c>
      <c r="C8" s="22" t="s">
        <v>24</v>
      </c>
      <c r="D8" s="1"/>
      <c r="E8" s="1"/>
      <c r="F8" s="1"/>
    </row>
    <row r="9" spans="1:6" x14ac:dyDescent="0.25">
      <c r="A9" s="21"/>
      <c r="B9" s="21"/>
      <c r="C9" s="21"/>
    </row>
    <row r="10" spans="1:6" x14ac:dyDescent="0.25">
      <c r="A10" s="21"/>
      <c r="B10" s="21"/>
      <c r="C10" s="21"/>
    </row>
    <row r="11" spans="1:6" x14ac:dyDescent="0.25">
      <c r="A11" s="21"/>
      <c r="B11" s="21"/>
      <c r="C11" s="21"/>
    </row>
    <row r="12" spans="1:6" ht="15.75" x14ac:dyDescent="0.25">
      <c r="A12" s="15" t="s">
        <v>0</v>
      </c>
      <c r="B12" s="15">
        <f>SUM(B9:B11)</f>
        <v>0</v>
      </c>
      <c r="C12" s="15">
        <f>SUM(C9:C11)</f>
        <v>0</v>
      </c>
    </row>
    <row r="13" spans="1:6" x14ac:dyDescent="0.25">
      <c r="A13" s="5"/>
      <c r="B13" s="4"/>
      <c r="C13" s="4"/>
    </row>
    <row r="14" spans="1:6" ht="23.25" x14ac:dyDescent="0.35">
      <c r="A14" s="2" t="s">
        <v>4</v>
      </c>
    </row>
    <row r="15" spans="1:6" s="3" customFormat="1" x14ac:dyDescent="0.25">
      <c r="A15" s="6" t="s">
        <v>26</v>
      </c>
    </row>
    <row r="17" spans="1:2" x14ac:dyDescent="0.25">
      <c r="A17" s="25" t="s">
        <v>1</v>
      </c>
      <c r="B17" s="26">
        <v>0</v>
      </c>
    </row>
    <row r="18" spans="1:2" x14ac:dyDescent="0.25">
      <c r="A18" s="13"/>
      <c r="B18" s="4"/>
    </row>
    <row r="19" spans="1:2" x14ac:dyDescent="0.25">
      <c r="A19" s="25" t="s">
        <v>2</v>
      </c>
      <c r="B19" s="26">
        <f>SUM(B12:C12)</f>
        <v>0</v>
      </c>
    </row>
    <row r="20" spans="1:2" x14ac:dyDescent="0.25">
      <c r="A20" s="13"/>
      <c r="B20" s="4"/>
    </row>
    <row r="21" spans="1:2" x14ac:dyDescent="0.25">
      <c r="A21" s="27" t="s">
        <v>3</v>
      </c>
      <c r="B21" s="28">
        <f>B19</f>
        <v>0</v>
      </c>
    </row>
    <row r="22" spans="1:2" x14ac:dyDescent="0.25">
      <c r="A22" s="13"/>
      <c r="B22" s="4"/>
    </row>
    <row r="23" spans="1:2" ht="21" x14ac:dyDescent="0.35">
      <c r="A23" s="18" t="s">
        <v>16</v>
      </c>
    </row>
    <row r="24" spans="1:2" ht="18.75" x14ac:dyDescent="0.3">
      <c r="A24" s="14" t="str">
        <f>IF(B21&lt;50000, "You're a Level 1 registrant. Your total registration cost is A$75 (A$75 fee and A$0 charge).","")&amp;IF(AND(B21&gt;49999,B21&lt;75000), "You're a Level 2 registrant. Your total registration cost is A$140 (A$75 fee and A$65 charge).","")&amp;IF(AND(B21&gt;74999,B21&lt;100000), "You're a Level 3 registrant. Your total registration cost is A$155 (A$75 fee and A$80 charge).","")&amp;IF(AND(B21&gt;99999,B21&lt;250000), "You're a Level 4 registrant. Your total registration cost is A$280 (A$75 fee and A$205 charge).","")&amp;IF(AND(B21&gt;249999,B21&lt;500000), "You're a Level 5 registrant. Your total registration cost is A$475 (A$75 fee and A$400 charge).","")&amp;IF(AND(B21&gt;499999,B21&lt;3000000), "You're a Level 6 registrant. Your total registration cost is A$2,505 (A$75 fee and A$2,430 charge).","")&amp;IF(AND(B21&gt;2999999,B21&lt;5000000), "You're a Level 7 registrant. Your total registration cost is A$4,140 (A$75 fee and A$4,065 charge).","")&amp;IF(B21&gt;4999999, "You're a Level 8 registrant. Your total registration cost is A$32,480 (A$75 fee and A$32,405 charge).","")</f>
        <v>You're a Level 1 registrant. Your total registration cost is A$75 (A$75 fee and A$0 charge).</v>
      </c>
    </row>
    <row r="26" spans="1:2" ht="21" x14ac:dyDescent="0.35">
      <c r="A26" s="17" t="s">
        <v>15</v>
      </c>
    </row>
    <row r="27" spans="1:2" x14ac:dyDescent="0.25">
      <c r="A27" s="30" t="s">
        <v>17</v>
      </c>
    </row>
  </sheetData>
  <hyperlinks>
    <hyperlink ref="A27" r:id="rId1" display="AICIS Business Services" xr:uid="{09B6BEA8-E84F-4DB5-8151-B44781252766}"/>
  </hyperlinks>
  <pageMargins left="0.7" right="0.7" top="0.75" bottom="0.75" header="0.3" footer="0.3"/>
  <pageSetup paperSize="9" orientation="portrait" horizontalDpi="200"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5F78-5CD5-42B7-A881-8247CFBA53FC}">
  <dimension ref="A1:G27"/>
  <sheetViews>
    <sheetView workbookViewId="0">
      <selection activeCell="A24" sqref="A24"/>
    </sheetView>
  </sheetViews>
  <sheetFormatPr defaultRowHeight="15" x14ac:dyDescent="0.25"/>
  <cols>
    <col min="1" max="1" width="49.140625" customWidth="1"/>
    <col min="2" max="2" width="18.28515625" bestFit="1" customWidth="1"/>
    <col min="3" max="3" width="29.28515625" bestFit="1" customWidth="1"/>
    <col min="4" max="4" width="17.42578125" bestFit="1" customWidth="1"/>
    <col min="5" max="5" width="28.140625" bestFit="1" customWidth="1"/>
    <col min="6" max="6" width="16.5703125" bestFit="1" customWidth="1"/>
    <col min="7" max="7" width="26" bestFit="1" customWidth="1"/>
  </cols>
  <sheetData>
    <row r="1" spans="1:7" ht="23.25" x14ac:dyDescent="0.35">
      <c r="A1" s="2" t="s">
        <v>32</v>
      </c>
    </row>
    <row r="2" spans="1:7" ht="23.25" x14ac:dyDescent="0.35">
      <c r="A2" s="20"/>
    </row>
    <row r="3" spans="1:7" s="3" customFormat="1" x14ac:dyDescent="0.25">
      <c r="A3" s="1" t="s">
        <v>18</v>
      </c>
    </row>
    <row r="4" spans="1:7" x14ac:dyDescent="0.25">
      <c r="A4" t="s">
        <v>41</v>
      </c>
    </row>
    <row r="5" spans="1:7" x14ac:dyDescent="0.25">
      <c r="A5" t="s">
        <v>5</v>
      </c>
    </row>
    <row r="6" spans="1:7" x14ac:dyDescent="0.25">
      <c r="A6" t="s">
        <v>19</v>
      </c>
    </row>
    <row r="8" spans="1:7" x14ac:dyDescent="0.25">
      <c r="A8" s="22" t="s">
        <v>36</v>
      </c>
      <c r="B8" s="22" t="s">
        <v>20</v>
      </c>
      <c r="C8" s="22" t="s">
        <v>21</v>
      </c>
      <c r="D8" s="22" t="s">
        <v>22</v>
      </c>
      <c r="E8" s="22" t="s">
        <v>23</v>
      </c>
      <c r="F8" s="22" t="s">
        <v>24</v>
      </c>
      <c r="G8" s="22" t="s">
        <v>37</v>
      </c>
    </row>
    <row r="9" spans="1:7" x14ac:dyDescent="0.25">
      <c r="A9" s="21"/>
      <c r="B9" s="21"/>
      <c r="C9" s="21"/>
      <c r="D9" s="21"/>
      <c r="E9" s="21"/>
      <c r="F9" s="21"/>
      <c r="G9" s="21"/>
    </row>
    <row r="10" spans="1:7" x14ac:dyDescent="0.25">
      <c r="A10" s="21"/>
      <c r="B10" s="21"/>
      <c r="C10" s="21"/>
      <c r="D10" s="21"/>
      <c r="E10" s="21"/>
      <c r="F10" s="21"/>
      <c r="G10" s="21"/>
    </row>
    <row r="11" spans="1:7" x14ac:dyDescent="0.25">
      <c r="A11" s="21"/>
      <c r="B11" s="21"/>
      <c r="C11" s="21"/>
      <c r="D11" s="21"/>
      <c r="E11" s="21"/>
      <c r="F11" s="21"/>
      <c r="G11" s="21"/>
    </row>
    <row r="12" spans="1:7" ht="15.75" x14ac:dyDescent="0.25">
      <c r="A12" s="15" t="s">
        <v>0</v>
      </c>
      <c r="B12" s="15">
        <f t="shared" ref="B12:G12" si="0">SUM(B9:B11)</f>
        <v>0</v>
      </c>
      <c r="C12" s="15">
        <f t="shared" si="0"/>
        <v>0</v>
      </c>
      <c r="D12" s="15">
        <f t="shared" si="0"/>
        <v>0</v>
      </c>
      <c r="E12" s="15">
        <f t="shared" si="0"/>
        <v>0</v>
      </c>
      <c r="F12" s="15">
        <f t="shared" si="0"/>
        <v>0</v>
      </c>
      <c r="G12" s="15">
        <f t="shared" si="0"/>
        <v>0</v>
      </c>
    </row>
    <row r="13" spans="1:7" x14ac:dyDescent="0.25">
      <c r="A13" s="1"/>
    </row>
    <row r="14" spans="1:7" ht="23.25" x14ac:dyDescent="0.35">
      <c r="A14" s="2" t="s">
        <v>4</v>
      </c>
    </row>
    <row r="15" spans="1:7" s="3" customFormat="1" ht="15" customHeight="1" x14ac:dyDescent="0.25">
      <c r="A15" s="23" t="s">
        <v>27</v>
      </c>
    </row>
    <row r="17" spans="1:2" x14ac:dyDescent="0.25">
      <c r="A17" s="25" t="s">
        <v>1</v>
      </c>
      <c r="B17" s="26">
        <f>SUM(B12:D12)</f>
        <v>0</v>
      </c>
    </row>
    <row r="18" spans="1:2" x14ac:dyDescent="0.25">
      <c r="A18" s="13"/>
      <c r="B18" s="4"/>
    </row>
    <row r="19" spans="1:2" x14ac:dyDescent="0.25">
      <c r="A19" s="25" t="s">
        <v>2</v>
      </c>
      <c r="B19" s="26">
        <f>SUM(E12:F12)-G12</f>
        <v>0</v>
      </c>
    </row>
    <row r="20" spans="1:2" x14ac:dyDescent="0.25">
      <c r="A20" s="13"/>
      <c r="B20" s="4"/>
    </row>
    <row r="21" spans="1:2" x14ac:dyDescent="0.25">
      <c r="A21" s="27" t="s">
        <v>3</v>
      </c>
      <c r="B21" s="28">
        <f>B17+B19</f>
        <v>0</v>
      </c>
    </row>
    <row r="22" spans="1:2" x14ac:dyDescent="0.25">
      <c r="A22" s="13"/>
      <c r="B22" s="4"/>
    </row>
    <row r="23" spans="1:2" ht="21" x14ac:dyDescent="0.35">
      <c r="A23" s="18" t="s">
        <v>16</v>
      </c>
    </row>
    <row r="24" spans="1:2" ht="18.75" x14ac:dyDescent="0.3">
      <c r="A24" s="14" t="str">
        <f>IF(B21&lt;50000, "You're a Level 1 registrant. Your total registration cost is A$75 (A$75 fee and A$0 charge).","")&amp;IF(AND(B21&gt;49999,B21&lt;75000), "You're a Level 2 registrant. Your total registration cost is A$140 (A$75 fee and A$65 charge).","")&amp;IF(AND(B21&gt;74999,B21&lt;100000), "You're a Level 3 registrant. Your total registration cost is A$155 (A$75 fee and A$80 charge).","")&amp;IF(AND(B21&gt;99999,B21&lt;250000), "You're a Level 4 registrant. Your total registration cost is A$280 (A$75 fee and A$205 charge).","")&amp;IF(AND(B21&gt;249999,B21&lt;500000), "You're a Level 5 registrant. Your total registration cost is A$475 (A$75 fee and A$400 charge).","")&amp;IF(AND(B21&gt;499999,B21&lt;3000000), "You're a Level 6 registrant. Your total registration cost is A$2,505 (A$75 fee and A$2,430 charge).","")&amp;IF(AND(B21&gt;2999999,B21&lt;5000000), "You're a Level 7 registrant. Your total registration cost is A$4,140 (A$75 fee and A$4,065 charge).","")&amp;IF(B21&gt;4999999, "You're a Level 8 registrant. Your total registration cost is A$32,480 (A$75 fee and A$32,405 charge).","")</f>
        <v>You're a Level 1 registrant. Your total registration cost is A$75 (A$75 fee and A$0 charge).</v>
      </c>
    </row>
    <row r="26" spans="1:2" ht="21" x14ac:dyDescent="0.35">
      <c r="A26" s="17" t="s">
        <v>15</v>
      </c>
    </row>
    <row r="27" spans="1:2" x14ac:dyDescent="0.25">
      <c r="A27" s="30" t="s">
        <v>17</v>
      </c>
    </row>
  </sheetData>
  <hyperlinks>
    <hyperlink ref="A27" r:id="rId1" display="AICIS Business Services" xr:uid="{AA7E7F6E-4149-49D1-93E0-17158F68D25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E8A7-14DC-4F50-B5D7-67CAB45B550B}">
  <dimension ref="A1:F27"/>
  <sheetViews>
    <sheetView workbookViewId="0">
      <selection activeCell="A24" sqref="A24"/>
    </sheetView>
  </sheetViews>
  <sheetFormatPr defaultRowHeight="15" x14ac:dyDescent="0.25"/>
  <cols>
    <col min="1" max="1" width="49.140625" customWidth="1"/>
    <col min="2" max="2" width="18.28515625" bestFit="1" customWidth="1"/>
    <col min="3" max="3" width="29.28515625" bestFit="1" customWidth="1"/>
    <col min="4" max="4" width="17.42578125" bestFit="1" customWidth="1"/>
    <col min="5" max="5" width="28.140625" bestFit="1" customWidth="1"/>
    <col min="6" max="6" width="16.5703125" bestFit="1" customWidth="1"/>
  </cols>
  <sheetData>
    <row r="1" spans="1:6" ht="23.25" x14ac:dyDescent="0.35">
      <c r="A1" s="2" t="s">
        <v>33</v>
      </c>
    </row>
    <row r="2" spans="1:6" ht="23.25" x14ac:dyDescent="0.35">
      <c r="A2" s="2"/>
    </row>
    <row r="3" spans="1:6" x14ac:dyDescent="0.25">
      <c r="A3" s="1" t="s">
        <v>18</v>
      </c>
    </row>
    <row r="4" spans="1:6" x14ac:dyDescent="0.25">
      <c r="A4" t="s">
        <v>42</v>
      </c>
    </row>
    <row r="5" spans="1:6" x14ac:dyDescent="0.25">
      <c r="A5" t="s">
        <v>5</v>
      </c>
    </row>
    <row r="6" spans="1:6" x14ac:dyDescent="0.25">
      <c r="A6" t="s">
        <v>19</v>
      </c>
    </row>
    <row r="8" spans="1:6" x14ac:dyDescent="0.25">
      <c r="A8" s="22" t="s">
        <v>36</v>
      </c>
      <c r="B8" s="19" t="s">
        <v>20</v>
      </c>
      <c r="C8" s="19" t="s">
        <v>21</v>
      </c>
      <c r="D8" s="19" t="s">
        <v>22</v>
      </c>
      <c r="E8" s="19" t="s">
        <v>23</v>
      </c>
      <c r="F8" s="19" t="s">
        <v>24</v>
      </c>
    </row>
    <row r="9" spans="1:6" x14ac:dyDescent="0.25">
      <c r="A9" s="16"/>
      <c r="B9" s="21"/>
      <c r="C9" s="16"/>
      <c r="D9" s="16"/>
      <c r="E9" s="16"/>
      <c r="F9" s="16"/>
    </row>
    <row r="10" spans="1:6" x14ac:dyDescent="0.25">
      <c r="A10" s="16"/>
      <c r="B10" s="16"/>
      <c r="C10" s="16"/>
      <c r="D10" s="16"/>
      <c r="E10" s="16"/>
      <c r="F10" s="16"/>
    </row>
    <row r="11" spans="1:6" x14ac:dyDescent="0.25">
      <c r="A11" s="16"/>
      <c r="B11" s="16"/>
      <c r="C11" s="16"/>
      <c r="D11" s="16"/>
      <c r="E11" s="16"/>
      <c r="F11" s="16"/>
    </row>
    <row r="12" spans="1:6" ht="15.75" x14ac:dyDescent="0.25">
      <c r="A12" s="15" t="s">
        <v>0</v>
      </c>
      <c r="B12" s="15">
        <f>SUM(B9:B11)</f>
        <v>0</v>
      </c>
      <c r="C12" s="15">
        <f t="shared" ref="C12:F12" si="0">SUM(C9:C11)</f>
        <v>0</v>
      </c>
      <c r="D12" s="15">
        <f t="shared" si="0"/>
        <v>0</v>
      </c>
      <c r="E12" s="15">
        <f t="shared" si="0"/>
        <v>0</v>
      </c>
      <c r="F12" s="15">
        <f t="shared" si="0"/>
        <v>0</v>
      </c>
    </row>
    <row r="13" spans="1:6" x14ac:dyDescent="0.25">
      <c r="A13" s="5"/>
      <c r="B13" s="4"/>
      <c r="C13" s="4"/>
      <c r="D13" s="4"/>
      <c r="E13" s="4"/>
      <c r="F13" s="4"/>
    </row>
    <row r="14" spans="1:6" ht="23.25" x14ac:dyDescent="0.35">
      <c r="A14" s="2" t="s">
        <v>4</v>
      </c>
    </row>
    <row r="15" spans="1:6" x14ac:dyDescent="0.25">
      <c r="A15" s="6" t="s">
        <v>14</v>
      </c>
      <c r="B15" s="10"/>
    </row>
    <row r="17" spans="1:2" x14ac:dyDescent="0.25">
      <c r="A17" s="25" t="s">
        <v>1</v>
      </c>
      <c r="B17" s="26">
        <f>SUM(B12:D12)</f>
        <v>0</v>
      </c>
    </row>
    <row r="18" spans="1:2" x14ac:dyDescent="0.25">
      <c r="A18" s="13"/>
      <c r="B18" s="13"/>
    </row>
    <row r="19" spans="1:2" x14ac:dyDescent="0.25">
      <c r="A19" s="25" t="s">
        <v>2</v>
      </c>
      <c r="B19" s="26">
        <f>SUM(E12:F12)</f>
        <v>0</v>
      </c>
    </row>
    <row r="20" spans="1:2" x14ac:dyDescent="0.25">
      <c r="A20" s="13"/>
      <c r="B20" s="13"/>
    </row>
    <row r="21" spans="1:2" x14ac:dyDescent="0.25">
      <c r="A21" s="27" t="s">
        <v>3</v>
      </c>
      <c r="B21" s="28">
        <f>B17+B19</f>
        <v>0</v>
      </c>
    </row>
    <row r="22" spans="1:2" x14ac:dyDescent="0.25">
      <c r="A22" s="13"/>
      <c r="B22" s="4"/>
    </row>
    <row r="23" spans="1:2" ht="21" x14ac:dyDescent="0.35">
      <c r="A23" s="18" t="s">
        <v>16</v>
      </c>
    </row>
    <row r="24" spans="1:2" ht="18.75" x14ac:dyDescent="0.3">
      <c r="A24" s="14" t="str">
        <f>IF(B21&lt;50000, "You're a Level 1 registrant. Your total registration cost is A$75 (A$75 fee and A$0 charge).","")&amp;IF(AND(B21&gt;49999,B21&lt;75000), "You're a Level 2 registrant. Your total registration cost is A$140 (A$75 fee and A$65 charge).","")&amp;IF(AND(B21&gt;74999,B21&lt;100000), "You're a Level 3 registrant. Your total registration cost is A$155 (A$75 fee and A$80 charge).","")&amp;IF(AND(B21&gt;99999,B21&lt;250000), "You're a Level 4 registrant. Your total registration cost is A$280 (A$75 fee and A$205 charge).","")&amp;IF(AND(B21&gt;249999,B21&lt;500000), "You're a Level 5 registrant. Your total registration cost is A$475 (A$75 fee and A$400 charge).","")&amp;IF(AND(B21&gt;499999,B21&lt;3000000), "You're a Level 6 registrant. Your total registration cost is A$2,505 (A$75 fee and A$2,430 charge).","")&amp;IF(AND(B21&gt;2999999,B21&lt;5000000), "You're a Level 7 registrant. Your total registration cost is A$4,140 (A$75 fee and A$4,065 charge).","")&amp;IF(B21&gt;4999999, "You're a Level 8 registrant. Your total registration cost is A$32,480 (A$75 fee and A$32,405 charge).","")</f>
        <v>You're a Level 1 registrant. Your total registration cost is A$75 (A$75 fee and A$0 charge).</v>
      </c>
    </row>
    <row r="26" spans="1:2" ht="21" x14ac:dyDescent="0.35">
      <c r="A26" s="17" t="s">
        <v>15</v>
      </c>
    </row>
    <row r="27" spans="1:2" x14ac:dyDescent="0.25">
      <c r="A27" s="30" t="s">
        <v>17</v>
      </c>
    </row>
  </sheetData>
  <hyperlinks>
    <hyperlink ref="A27" r:id="rId1" display="AICIS Business Services" xr:uid="{B7946CAF-7D69-455D-8EF8-76254D68DD0F}"/>
  </hyperlinks>
  <pageMargins left="0.7" right="0.7" top="0.75" bottom="0.75" header="0.3" footer="0.3"/>
  <pageSetup paperSize="9" orientation="portrait" horizontalDpi="200"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How to use</vt:lpstr>
      <vt:lpstr>Calculator 1</vt:lpstr>
      <vt:lpstr>Calculator 2</vt:lpstr>
      <vt:lpstr>Calculator 3</vt:lpstr>
      <vt:lpstr>Calculator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BEM, Conrad</cp:lastModifiedBy>
  <dcterms:created xsi:type="dcterms:W3CDTF">2023-05-08T06:06:21Z</dcterms:created>
  <dcterms:modified xsi:type="dcterms:W3CDTF">2023-08-23T02:01:54Z</dcterms:modified>
</cp:coreProperties>
</file>